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600" windowHeight="1164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44525"/>
</workbook>
</file>

<file path=xl/calcChain.xml><?xml version="1.0" encoding="utf-8"?>
<calcChain xmlns="http://schemas.openxmlformats.org/spreadsheetml/2006/main">
  <c r="K13" i="2" l="1"/>
  <c r="E18" i="2"/>
  <c r="G18" i="2"/>
  <c r="I18" i="2"/>
  <c r="K18" i="2"/>
  <c r="M18" i="2"/>
  <c r="O18" i="2"/>
  <c r="Q18" i="2"/>
  <c r="S18" i="2"/>
  <c r="E17" i="2"/>
  <c r="G17" i="2"/>
  <c r="I17" i="2"/>
  <c r="K17" i="2"/>
  <c r="M17" i="2"/>
  <c r="O17" i="2"/>
  <c r="Q17" i="2"/>
  <c r="S17" i="2"/>
  <c r="E16" i="2"/>
  <c r="G16" i="2"/>
  <c r="I16" i="2"/>
  <c r="K16" i="2"/>
  <c r="M16" i="2"/>
  <c r="O16" i="2"/>
  <c r="E15" i="2"/>
  <c r="G15" i="2"/>
  <c r="I15" i="2"/>
  <c r="K15" i="2"/>
  <c r="M15" i="2"/>
  <c r="O15" i="2"/>
  <c r="E14" i="2"/>
  <c r="G14" i="2"/>
  <c r="I14" i="2"/>
  <c r="K14" i="2"/>
  <c r="M14" i="2"/>
  <c r="E13" i="2"/>
  <c r="G13" i="2"/>
  <c r="I13" i="2"/>
  <c r="E12" i="2"/>
  <c r="G12" i="2"/>
  <c r="I12" i="2"/>
  <c r="E11" i="2"/>
  <c r="G11" i="2"/>
  <c r="E10" i="2"/>
  <c r="Y10" i="2" s="1"/>
  <c r="Y9" i="2"/>
  <c r="C15" i="1"/>
  <c r="M15" i="1" s="1"/>
  <c r="D15" i="1"/>
  <c r="E15" i="1"/>
  <c r="F15" i="1"/>
  <c r="G15" i="1"/>
  <c r="H15" i="1"/>
  <c r="I15" i="1"/>
  <c r="J15" i="1"/>
  <c r="K15" i="1"/>
  <c r="C14" i="1"/>
  <c r="M14" i="1" s="1"/>
  <c r="D14" i="1"/>
  <c r="E14" i="1"/>
  <c r="F14" i="1"/>
  <c r="G14" i="1"/>
  <c r="H14" i="1"/>
  <c r="I14" i="1"/>
  <c r="J14" i="1"/>
  <c r="C13" i="1"/>
  <c r="M13" i="1" s="1"/>
  <c r="D13" i="1"/>
  <c r="E13" i="1"/>
  <c r="F13" i="1"/>
  <c r="G13" i="1"/>
  <c r="H13" i="1"/>
  <c r="I13" i="1"/>
  <c r="C12" i="1"/>
  <c r="M12" i="1" s="1"/>
  <c r="D12" i="1"/>
  <c r="E12" i="1"/>
  <c r="F12" i="1"/>
  <c r="G12" i="1"/>
  <c r="H12" i="1"/>
  <c r="C11" i="1"/>
  <c r="M11" i="1" s="1"/>
  <c r="D11" i="1"/>
  <c r="E11" i="1"/>
  <c r="F11" i="1"/>
  <c r="G11" i="1"/>
  <c r="C10" i="1"/>
  <c r="D10" i="1"/>
  <c r="E10" i="1"/>
  <c r="M10" i="1" s="1"/>
  <c r="F10" i="1"/>
  <c r="C9" i="1"/>
  <c r="D9" i="1"/>
  <c r="M9" i="1" s="1"/>
  <c r="E9" i="1"/>
  <c r="C8" i="1"/>
  <c r="D8" i="1"/>
  <c r="M8" i="1"/>
  <c r="C7" i="1"/>
  <c r="M7" i="1" s="1"/>
  <c r="M6" i="1"/>
  <c r="Y17" i="2" l="1"/>
  <c r="Y12" i="2"/>
  <c r="Y14" i="2"/>
  <c r="Y11" i="2"/>
  <c r="Y16" i="2"/>
  <c r="Y13" i="2"/>
  <c r="Y15" i="2"/>
  <c r="Y18" i="2"/>
</calcChain>
</file>

<file path=xl/sharedStrings.xml><?xml version="1.0" encoding="utf-8"?>
<sst xmlns="http://schemas.openxmlformats.org/spreadsheetml/2006/main" count="83" uniqueCount="75">
  <si>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</si>
  <si>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</si>
  <si>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</si>
  <si>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</si>
  <si>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</si>
  <si>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</si>
  <si>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</si>
  <si>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</si>
  <si>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</si>
  <si>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</si>
  <si>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</si>
  <si>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</si>
  <si>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</si>
  <si>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</si>
  <si>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</si>
  <si>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</si>
  <si>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</si>
  <si>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</si>
  <si>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</si>
  <si>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</si>
  <si>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</si>
  <si>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</si>
  <si>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</si>
  <si>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</si>
  <si>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</si>
  <si>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</si>
  <si>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</si>
  <si>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</si>
  <si>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</si>
  <si>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</si>
  <si>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</si>
  <si>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</si>
  <si>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</si>
  <si>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</si>
  <si>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</si>
  <si>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</si>
  <si>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</si>
  <si>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</si>
  <si>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</si>
  <si>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</si>
  <si>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</si>
  <si>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</si>
  <si>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</si>
  <si>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</si>
  <si>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</si>
  <si>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</si>
  <si>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</si>
  <si>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</si>
  <si>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</si>
  <si>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</si>
  <si>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</si>
  <si>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</si>
  <si>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</si>
  <si>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</si>
  <si>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</si>
  <si>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</si>
  <si>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</si>
  <si>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Bezirks-Halbfinale 5-Stock-Meisterschaft 2014, Herren</t>
  </si>
  <si>
    <t>Mathias Bergschober</t>
  </si>
  <si>
    <t>Rudolf Oberauer</t>
  </si>
  <si>
    <t>Markus Seidl</t>
  </si>
  <si>
    <t>Hannes Seidl</t>
  </si>
  <si>
    <t>Josef Aschauer</t>
  </si>
  <si>
    <t>Josef Steinwender</t>
  </si>
  <si>
    <t>Josef Lanner</t>
  </si>
  <si>
    <t>Stefan Buchegger</t>
  </si>
  <si>
    <t>Hans-Peter Quehenberger</t>
  </si>
  <si>
    <t>Herbert Auer</t>
  </si>
  <si>
    <t>Annaberg</t>
  </si>
  <si>
    <t>Golling</t>
  </si>
  <si>
    <t>Kuchl</t>
  </si>
  <si>
    <t>Rußbach</t>
  </si>
  <si>
    <t>Abtenau</t>
  </si>
  <si>
    <t>Scheffau</t>
  </si>
  <si>
    <t>Annaberg 8:00Uhr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</si>
</sst>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21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8" xfId="0" applyFont="1" applyFill="1" applyBorder="1" applyAlignment="1">
      <alignment horizontal="center"/>
    </xf>
    <xf numFmtId="0" fontId="8" fillId="0" borderId="9" xfId="0" applyFont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Border="1"/>
    <xf numFmtId="0" fontId="8" fillId="0" borderId="11" xfId="0" applyFont="1" applyBorder="1"/>
    <xf numFmtId="0" fontId="9" fillId="0" borderId="12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9" fillId="0" borderId="13" xfId="0" applyFont="1" applyFill="1" applyBorder="1" applyAlignment="1">
      <alignment horizontal="center"/>
    </xf>
    <xf numFmtId="0" fontId="9" fillId="0" borderId="14" xfId="0" applyFont="1" applyBorder="1"/>
    <xf numFmtId="0" fontId="8" fillId="0" borderId="14" xfId="0" applyFont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Border="1"/>
    <xf numFmtId="0" fontId="8" fillId="0" borderId="16" xfId="0" applyFont="1" applyBorder="1"/>
    <xf numFmtId="165" fontId="8" fillId="7" borderId="17" xfId="1" applyNumberFormat="1" applyFont="1" applyFill="1" applyBorder="1"/>
    <xf numFmtId="165" fontId="10" fillId="7" borderId="18" xfId="1" applyNumberFormat="1" applyFont="1" applyFill="1" applyBorder="1" applyAlignment="1">
      <alignment horizontal="center"/>
    </xf>
    <xf numFmtId="165" fontId="8" fillId="7" borderId="18" xfId="1" applyNumberFormat="1" applyFont="1" applyFill="1" applyBorder="1"/>
    <xf numFmtId="165" fontId="8" fillId="7" borderId="19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left"/>
    </xf>
    <xf numFmtId="0" fontId="8" fillId="0" borderId="21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2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9" borderId="17" xfId="0" applyFont="1" applyFill="1" applyBorder="1" applyAlignment="1" applyProtection="1">
      <alignment horizontal="center"/>
      <protection locked="0"/>
    </xf>
    <xf numFmtId="0" fontId="1" fillId="9" borderId="19" xfId="0" applyFont="1" applyFill="1" applyBorder="1" applyAlignment="1" applyProtection="1">
      <alignment horizontal="center"/>
      <protection locked="0"/>
    </xf>
    <xf numFmtId="0" fontId="1" fillId="10" borderId="6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5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10" borderId="24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10" borderId="16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10" borderId="27" xfId="0" applyFont="1" applyFill="1" applyBorder="1" applyAlignment="1" applyProtection="1">
      <alignment horizontal="center"/>
    </xf>
    <xf numFmtId="0" fontId="2" fillId="5" borderId="31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167" fontId="1" fillId="0" borderId="29" xfId="0" applyNumberFormat="1" applyFont="1" applyFill="1" applyBorder="1" applyAlignment="1" applyProtection="1">
      <alignment horizontal="center"/>
    </xf>
    <xf numFmtId="167" fontId="1" fillId="0" borderId="30" xfId="0" applyNumberFormat="1" applyFont="1" applyFill="1" applyBorder="1" applyAlignment="1" applyProtection="1">
      <alignment horizontal="center"/>
    </xf>
    <xf numFmtId="167" fontId="1" fillId="0" borderId="28" xfId="0" applyNumberFormat="1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6" fillId="0" borderId="0" xfId="2" applyNumberFormat="1" applyFont="1" applyAlignment="1" applyProtection="1">
      <alignment horizontal="center"/>
    </xf>
    <xf numFmtId="0" fontId="18" fillId="10" borderId="5" xfId="0" applyFont="1" applyFill="1" applyBorder="1" applyAlignment="1" applyProtection="1">
      <alignment horizontal="center"/>
      <protection locked="0"/>
    </xf>
    <xf numFmtId="0" fontId="20" fillId="0" borderId="9" xfId="0" applyFont="1" applyBorder="1"/>
    <xf numFmtId="0" fontId="19" fillId="0" borderId="14" xfId="0" applyFont="1" applyBorder="1"/>
    <xf numFmtId="0" fontId="17" fillId="0" borderId="0" xfId="0" applyFont="1" applyAlignment="1" applyProtection="1">
      <alignment horizontal="center"/>
      <protection locked="0"/>
    </xf>
  </cellXfs>
  <cellStyles count="4">
    <cellStyle name="Hyperlink" xfId="2" builtinId="8"/>
    <cellStyle name="Komma" xfId="1" builtinId="3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361950</xdr:colOff>
      <xdr:row>0</xdr:row>
      <xdr:rowOff>0</xdr:rowOff>
    </xdr:from>
    <xdr:to>
      <xdr:col>26</xdr:col>
      <xdr:colOff>76200</xdr:colOff>
      <xdr:row>3</xdr:row>
      <xdr:rowOff>504825</xdr:rowOff>
    </xdr:to>
    <xdr:pic>
      <xdr:nvPicPr>
        <xdr:cNvPr id="1025" name="cc-m-imagesubtitle-image-7237796084" descr="http://u.jimdo.com/www52/o/sd72691f54c72b37b/img/i0478d9385f0775d1/1359559359/std/ima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0"/>
          <a:ext cx="137160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855468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topLeftCell="A14" workbookViewId="0">
      <selection activeCell="A27" sqref="A27:AA27"/>
    </sheetView>
  </sheetViews>
  <sheetFormatPr baseColWidth="10" defaultRowHeight="12.75" x14ac:dyDescent="0.2"/>
  <cols>
    <col min="1" max="1" width="5.42578125" customWidth="1"/>
    <col min="2" max="2" width="27.85546875" customWidth="1"/>
    <col min="3" max="3" width="9" bestFit="1" customWidth="1"/>
    <col min="4" max="4" width="5.140625" hidden="1" customWidth="1"/>
    <col min="5" max="5" width="6.42578125" customWidth="1"/>
    <col min="6" max="6" width="3" customWidth="1"/>
    <col min="7" max="7" width="6.42578125" customWidth="1"/>
    <col min="8" max="8" width="1.85546875" customWidth="1"/>
    <col min="9" max="9" width="6.42578125" customWidth="1"/>
    <col min="10" max="10" width="4.140625" bestFit="1" customWidth="1"/>
    <col min="11" max="11" width="6.42578125" customWidth="1"/>
    <col min="12" max="12" width="1.85546875" customWidth="1"/>
    <col min="13" max="13" width="6.42578125" customWidth="1"/>
    <col min="14" max="14" width="3.140625" customWidth="1"/>
    <col min="15" max="15" width="6.42578125" customWidth="1"/>
    <col min="16" max="16" width="1.85546875" customWidth="1"/>
    <col min="17" max="17" width="6.42578125" customWidth="1"/>
    <col min="18" max="18" width="1.85546875" customWidth="1"/>
    <col min="19" max="19" width="6.42578125" customWidth="1"/>
    <col min="20" max="20" width="2.85546875" customWidth="1"/>
    <col min="21" max="21" width="6.42578125" customWidth="1"/>
    <col min="22" max="22" width="1.85546875" customWidth="1"/>
    <col min="23" max="23" width="7.42578125" customWidth="1"/>
    <col min="24" max="24" width="1.85546875" customWidth="1"/>
    <col min="25" max="25" width="7.28515625" bestFit="1" customWidth="1"/>
    <col min="26" max="26" width="11.42578125" hidden="1" customWidth="1"/>
    <col min="27" max="27" width="5.7109375" bestFit="1" customWidth="1"/>
  </cols>
  <sheetData>
    <row r="1" spans="1:27" s="21" customFormat="1" ht="31.5" customHeight="1" x14ac:dyDescent="0.5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22" customFormat="1" ht="27" x14ac:dyDescent="0.35">
      <c r="A2" s="98">
        <v>41873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23" customFormat="1" ht="27" x14ac:dyDescent="0.35">
      <c r="A3" s="100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1" customFormat="1" ht="49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/>
    </row>
    <row r="5" spans="1:27" s="1" customFormat="1" ht="18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 t="s">
        <v>3</v>
      </c>
    </row>
    <row r="8" spans="1:27" s="53" customFormat="1" ht="18.75" thickBot="1" x14ac:dyDescent="0.3">
      <c r="B8" s="54" t="s">
        <v>7</v>
      </c>
      <c r="C8" s="54"/>
      <c r="D8" s="55" t="s">
        <v>0</v>
      </c>
      <c r="E8" s="54">
        <v>1</v>
      </c>
      <c r="F8" s="54"/>
      <c r="G8" s="54">
        <v>2</v>
      </c>
      <c r="H8" s="54"/>
      <c r="I8" s="54">
        <v>3</v>
      </c>
      <c r="J8" s="54"/>
      <c r="K8" s="54">
        <v>4</v>
      </c>
      <c r="L8" s="54"/>
      <c r="M8" s="54">
        <v>5</v>
      </c>
      <c r="N8" s="54"/>
      <c r="O8" s="54">
        <v>6</v>
      </c>
      <c r="P8" s="54"/>
      <c r="Q8" s="54">
        <v>7</v>
      </c>
      <c r="R8" s="54"/>
      <c r="S8" s="54">
        <v>8</v>
      </c>
      <c r="T8" s="54"/>
      <c r="U8" s="54">
        <v>9</v>
      </c>
      <c r="V8" s="54"/>
      <c r="W8" s="54">
        <v>10</v>
      </c>
      <c r="X8" s="54"/>
      <c r="Y8" s="54" t="s">
        <v>56</v>
      </c>
      <c r="Z8" s="56" t="s">
        <v>1</v>
      </c>
      <c r="AA8" s="105" t="s">
        <v>4</v>
      </c>
    </row>
    <row r="9" spans="1:27" s="1" customFormat="1" ht="27" customHeight="1" thickBot="1" x14ac:dyDescent="0.3">
      <c r="A9" s="25">
        <v>1</v>
      </c>
      <c r="B9" s="103" t="s">
        <v>58</v>
      </c>
      <c r="C9" s="26" t="s">
        <v>68</v>
      </c>
      <c r="D9" s="2">
        <v>1</v>
      </c>
      <c r="E9" s="62"/>
      <c r="F9" s="63"/>
      <c r="G9" s="68">
        <v>0</v>
      </c>
      <c r="H9" s="69"/>
      <c r="I9" s="70">
        <v>0</v>
      </c>
      <c r="J9" s="97"/>
      <c r="K9" s="70">
        <v>2.8</v>
      </c>
      <c r="L9" s="71"/>
      <c r="M9" s="70">
        <v>0</v>
      </c>
      <c r="N9" s="71"/>
      <c r="O9" s="70">
        <v>2.2999999999999998</v>
      </c>
      <c r="P9" s="71"/>
      <c r="Q9" s="70">
        <v>2.2999999999999998</v>
      </c>
      <c r="R9" s="71"/>
      <c r="S9" s="70">
        <v>1.1000000000000001</v>
      </c>
      <c r="T9" s="71"/>
      <c r="U9" s="70">
        <v>0</v>
      </c>
      <c r="V9" s="71"/>
      <c r="W9" s="70">
        <v>2.2999999999999998</v>
      </c>
      <c r="X9" s="72"/>
      <c r="Y9" s="86">
        <f>SUM(E9:W9)</f>
        <v>10.8</v>
      </c>
      <c r="Z9" s="82">
        <v>2.8</v>
      </c>
      <c r="AA9" s="87">
        <v>9</v>
      </c>
    </row>
    <row r="10" spans="1:27" s="1" customFormat="1" ht="27" customHeight="1" thickBot="1" x14ac:dyDescent="0.3">
      <c r="A10" s="27">
        <v>2</v>
      </c>
      <c r="B10" s="28" t="s">
        <v>59</v>
      </c>
      <c r="C10" s="29" t="s">
        <v>68</v>
      </c>
      <c r="D10" s="2">
        <v>2</v>
      </c>
      <c r="E10" s="73">
        <f>IF(G9="","",IF(G9=$Z$9,0,IF(G9=$Z$10,1.1,IF(G9=$Z$11,2.3,IF(G9=0,2.8,"falsch")))))</f>
        <v>2.8</v>
      </c>
      <c r="F10" s="64"/>
      <c r="G10" s="62"/>
      <c r="H10" s="63"/>
      <c r="I10" s="58">
        <v>2.8</v>
      </c>
      <c r="J10" s="67"/>
      <c r="K10" s="59">
        <v>0</v>
      </c>
      <c r="L10" s="66"/>
      <c r="M10" s="59">
        <v>2.2999999999999998</v>
      </c>
      <c r="N10" s="66"/>
      <c r="O10" s="59">
        <v>2.8</v>
      </c>
      <c r="P10" s="66"/>
      <c r="Q10" s="59">
        <v>0</v>
      </c>
      <c r="R10" s="66"/>
      <c r="S10" s="59">
        <v>0</v>
      </c>
      <c r="T10" s="66"/>
      <c r="U10" s="59">
        <v>1.1000000000000001</v>
      </c>
      <c r="V10" s="66"/>
      <c r="W10" s="59">
        <v>2.8</v>
      </c>
      <c r="X10" s="74"/>
      <c r="Y10" s="84">
        <f t="shared" ref="Y10:Y18" si="0">SUM(E10:W10)</f>
        <v>14.599999999999998</v>
      </c>
      <c r="Z10" s="82">
        <v>2.2999999999999998</v>
      </c>
      <c r="AA10" s="88">
        <v>4</v>
      </c>
    </row>
    <row r="11" spans="1:27" s="1" customFormat="1" ht="27" customHeight="1" thickBot="1" x14ac:dyDescent="0.3">
      <c r="A11" s="30">
        <v>3</v>
      </c>
      <c r="B11" s="31" t="s">
        <v>60</v>
      </c>
      <c r="C11" s="32" t="s">
        <v>69</v>
      </c>
      <c r="D11" s="2">
        <v>3</v>
      </c>
      <c r="E11" s="73">
        <f>IF(I9="","",IF(I9=$Z$9,0,IF(I9=$Z$10,1.1,IF(I9=$Z$11,2.3,IF(I9=0,2.8,"falsch")))))</f>
        <v>2.8</v>
      </c>
      <c r="F11" s="64"/>
      <c r="G11" s="61">
        <f>IF(I10="","",IF(I10=$Z$9,0,IF(I10=$Z$10,1.1,IF(I10=$Z$11,2.3,IF(I10=0,2.8,"falsch")))))</f>
        <v>0</v>
      </c>
      <c r="H11" s="64"/>
      <c r="I11" s="62"/>
      <c r="J11" s="63"/>
      <c r="K11" s="58">
        <v>0</v>
      </c>
      <c r="L11" s="67"/>
      <c r="M11" s="59">
        <v>2.8</v>
      </c>
      <c r="N11" s="66"/>
      <c r="O11" s="59">
        <v>2.8</v>
      </c>
      <c r="P11" s="66"/>
      <c r="Q11" s="59">
        <v>1.1000000000000001</v>
      </c>
      <c r="R11" s="66"/>
      <c r="S11" s="59">
        <v>0</v>
      </c>
      <c r="T11" s="66"/>
      <c r="U11" s="59">
        <v>2.8</v>
      </c>
      <c r="V11" s="66"/>
      <c r="W11" s="59">
        <v>1.1000000000000001</v>
      </c>
      <c r="X11" s="74"/>
      <c r="Y11" s="84">
        <f t="shared" si="0"/>
        <v>13.399999999999997</v>
      </c>
      <c r="Z11" s="82">
        <v>1.1000000000000001</v>
      </c>
      <c r="AA11" s="88">
        <v>6</v>
      </c>
    </row>
    <row r="12" spans="1:27" s="1" customFormat="1" ht="27" customHeight="1" thickBot="1" x14ac:dyDescent="0.3">
      <c r="A12" s="30">
        <v>4</v>
      </c>
      <c r="B12" s="31" t="s">
        <v>61</v>
      </c>
      <c r="C12" s="32" t="s">
        <v>69</v>
      </c>
      <c r="D12" s="2">
        <v>4</v>
      </c>
      <c r="E12" s="75">
        <f>IF(K9="","",IF(K9=$Z$9,0,IF(K9=$Z$10,1.1,IF(K9=$Z$11,2.3,IF(K9=0,2.8,"falsch")))))</f>
        <v>0</v>
      </c>
      <c r="F12" s="65"/>
      <c r="G12" s="61">
        <f>IF(K10="","",IF(K10=$Z$9,0,IF(K10=$Z$10,1.1,IF(K10=$Z$11,2.3,IF(K10=0,2.8,"falsch")))))</f>
        <v>2.8</v>
      </c>
      <c r="H12" s="64"/>
      <c r="I12" s="61">
        <f>IF(K11="","",IF(K11=$Z$9,0,IF(K11=$Z$10,1.1,IF(K11=$Z$11,2.3,IF(K11=0,2.8,"falsch")))))</f>
        <v>2.8</v>
      </c>
      <c r="J12" s="64"/>
      <c r="K12" s="62"/>
      <c r="L12" s="63"/>
      <c r="M12" s="58">
        <v>0</v>
      </c>
      <c r="N12" s="102">
        <v>-1</v>
      </c>
      <c r="O12" s="59">
        <v>0</v>
      </c>
      <c r="P12" s="66"/>
      <c r="Q12" s="59">
        <v>1.1000000000000001</v>
      </c>
      <c r="R12" s="66"/>
      <c r="S12" s="59">
        <v>0</v>
      </c>
      <c r="T12" s="66"/>
      <c r="U12" s="59">
        <v>2.8</v>
      </c>
      <c r="V12" s="66"/>
      <c r="W12" s="59">
        <v>1.1000000000000001</v>
      </c>
      <c r="X12" s="74"/>
      <c r="Y12" s="84">
        <f t="shared" si="0"/>
        <v>9.6</v>
      </c>
      <c r="Z12" s="83"/>
      <c r="AA12" s="88">
        <v>10</v>
      </c>
    </row>
    <row r="13" spans="1:27" s="1" customFormat="1" ht="27" customHeight="1" thickBot="1" x14ac:dyDescent="0.3">
      <c r="A13" s="30">
        <v>5</v>
      </c>
      <c r="B13" s="31" t="s">
        <v>62</v>
      </c>
      <c r="C13" s="32" t="s">
        <v>70</v>
      </c>
      <c r="D13" s="2">
        <v>5</v>
      </c>
      <c r="E13" s="75">
        <f>IF(M9="","",IF(M9=$Z$9,0,IF(M9=$Z$10,1.1,IF(M9=$Z$11,2.3,IF(M9=0,2.8,"falsch")))))</f>
        <v>2.8</v>
      </c>
      <c r="F13" s="65"/>
      <c r="G13" s="60">
        <f>IF(M10="","",IF(M10=$Z$9,0,IF(M10=$Z$10,1.1,IF(M10=$Z$11,2.3,IF(M10=0,2.8,"falsch")))))</f>
        <v>1.1000000000000001</v>
      </c>
      <c r="H13" s="65"/>
      <c r="I13" s="61">
        <f>IF(M11="","",IF(M11=$Z$9,0,IF(M11=$Z$10,1.1,IF(M11=$Z$11,2.3,IF(M11=0,2.8,"falsch")))))</f>
        <v>0</v>
      </c>
      <c r="J13" s="64"/>
      <c r="K13" s="61">
        <f>IF(M12="","",IF(M12=$Z$9,0,IF(M12=$Z$10,1.1,IF(M12=$Z$11,2.3,IF(M12=0,2.8,"falsch")))))</f>
        <v>2.8</v>
      </c>
      <c r="L13" s="64"/>
      <c r="M13" s="62"/>
      <c r="N13" s="63"/>
      <c r="O13" s="58">
        <v>2.2999999999999998</v>
      </c>
      <c r="P13" s="67"/>
      <c r="Q13" s="59">
        <v>1.1000000000000001</v>
      </c>
      <c r="R13" s="66"/>
      <c r="S13" s="59">
        <v>0</v>
      </c>
      <c r="T13" s="66"/>
      <c r="U13" s="59">
        <v>2.8</v>
      </c>
      <c r="V13" s="66"/>
      <c r="W13" s="59">
        <v>2.8</v>
      </c>
      <c r="X13" s="74"/>
      <c r="Y13" s="84">
        <f t="shared" si="0"/>
        <v>15.7</v>
      </c>
      <c r="Z13" s="83"/>
      <c r="AA13" s="88">
        <v>2</v>
      </c>
    </row>
    <row r="14" spans="1:27" s="1" customFormat="1" ht="27" customHeight="1" thickBot="1" x14ac:dyDescent="0.3">
      <c r="A14" s="33">
        <v>6</v>
      </c>
      <c r="B14" s="34" t="s">
        <v>63</v>
      </c>
      <c r="C14" s="35" t="s">
        <v>70</v>
      </c>
      <c r="D14" s="2">
        <v>6</v>
      </c>
      <c r="E14" s="75">
        <f>IF(O9="","",IF(O9=$Z$9,0,IF(O9=$Z$10,1.1,IF(O9=$Z$11,2.3,IF(O9=0,2.8,"falsch")))))</f>
        <v>1.1000000000000001</v>
      </c>
      <c r="F14" s="65"/>
      <c r="G14" s="60">
        <f>IF(O10="","",IF(O10=$Z$9,0,IF(O10=$Z$10,1.1,IF(O10=$Z$11,2.3,IF(O10=0,2.8,"falsch")))))</f>
        <v>0</v>
      </c>
      <c r="H14" s="65"/>
      <c r="I14" s="60">
        <f>IF(O11="","",IF(O11=$Z$9,0,IF(O11=$Z$10,1.1,IF(O11=$Z$11,2.3,IF(O11=0,2.8,"falsch")))))</f>
        <v>0</v>
      </c>
      <c r="J14" s="65"/>
      <c r="K14" s="61">
        <f>IF(O12="","",IF(O12=$Z$9,0,IF(O12=$Z$10,1.1,IF(O12=$Z$11,2.3,IF(O12=0,2.8,"falsch")))))</f>
        <v>2.8</v>
      </c>
      <c r="L14" s="64"/>
      <c r="M14" s="61">
        <f>IF(O13="","",IF(O13=$Z$9,0,IF(O13=$Z$10,1.1,IF(O13=$Z$11,2.3,IF(O13=0,2.8,"falsch")))))</f>
        <v>1.1000000000000001</v>
      </c>
      <c r="N14" s="64"/>
      <c r="O14" s="62"/>
      <c r="P14" s="63"/>
      <c r="Q14" s="58">
        <v>2.2999999999999998</v>
      </c>
      <c r="R14" s="67"/>
      <c r="S14" s="59">
        <v>2.2999999999999998</v>
      </c>
      <c r="T14" s="66"/>
      <c r="U14" s="59">
        <v>2.2999999999999998</v>
      </c>
      <c r="V14" s="66"/>
      <c r="W14" s="59">
        <v>2.8</v>
      </c>
      <c r="X14" s="74"/>
      <c r="Y14" s="84">
        <f t="shared" si="0"/>
        <v>14.7</v>
      </c>
      <c r="Z14" s="83"/>
      <c r="AA14" s="88">
        <v>3</v>
      </c>
    </row>
    <row r="15" spans="1:27" s="1" customFormat="1" ht="27" customHeight="1" thickBot="1" x14ac:dyDescent="0.3">
      <c r="A15" s="33">
        <v>7</v>
      </c>
      <c r="B15" s="34" t="s">
        <v>64</v>
      </c>
      <c r="C15" s="35" t="s">
        <v>71</v>
      </c>
      <c r="D15" s="2">
        <v>7</v>
      </c>
      <c r="E15" s="75">
        <f>IF(Q9="","",IF(Q9=$Z$9,0,IF(Q9=$Z$10,1.1,IF(Q9=$Z$11,2.3,IF(Q9=0,2.8,"falsch")))))</f>
        <v>1.1000000000000001</v>
      </c>
      <c r="F15" s="90"/>
      <c r="G15" s="60">
        <f>IF(Q10="","",IF(Q10=$Z$9,0,IF(Q10=$Z$10,1.1,IF(Q10=$Z$11,2.3,IF(Q10=0,2.8,"falsch")))))</f>
        <v>2.8</v>
      </c>
      <c r="H15" s="65"/>
      <c r="I15" s="60">
        <f>IF(Q11="","",IF(Q11=$Z$9,0,IF(Q11=$Z$10,1.1,IF(Q11=$Z$11,2.3,IF(Q11=0,2.8,"falsch")))))</f>
        <v>2.2999999999999998</v>
      </c>
      <c r="J15" s="65"/>
      <c r="K15" s="60">
        <f>IF(Q12="","",IF(Q12=$Z$9,0,IF(Q12=$Z$10,1.1,IF(Q12=$Z$11,2.3,IF(Q12=0,2.8,"falsch")))))</f>
        <v>2.2999999999999998</v>
      </c>
      <c r="L15" s="65"/>
      <c r="M15" s="61">
        <f>IF(Q13="","",IF(Q13=$Z$9,0,IF(Q13=$Z$10,1.1,IF(Q13=$Z$11,2.3,IF(Q13=0,2.8,"falsch")))))</f>
        <v>2.2999999999999998</v>
      </c>
      <c r="N15" s="64"/>
      <c r="O15" s="61">
        <f>IF(Q14="","",IF(Q14=$Z$9,0,IF(Q14=$Z$10,1.1,IF(Q14=$Z$11,2.3,IF(Q14=0,2.8,"falsch")))))</f>
        <v>1.1000000000000001</v>
      </c>
      <c r="P15" s="64"/>
      <c r="Q15" s="62"/>
      <c r="R15" s="63"/>
      <c r="S15" s="58">
        <v>1.1000000000000001</v>
      </c>
      <c r="T15" s="102">
        <v>-1</v>
      </c>
      <c r="U15" s="59">
        <v>0</v>
      </c>
      <c r="V15" s="66"/>
      <c r="W15" s="59">
        <v>0</v>
      </c>
      <c r="X15" s="74"/>
      <c r="Y15" s="84">
        <f t="shared" si="0"/>
        <v>12</v>
      </c>
      <c r="Z15" s="83"/>
      <c r="AA15" s="88">
        <v>7</v>
      </c>
    </row>
    <row r="16" spans="1:27" s="1" customFormat="1" ht="27" customHeight="1" thickBot="1" x14ac:dyDescent="0.3">
      <c r="A16" s="33">
        <v>8</v>
      </c>
      <c r="B16" s="34" t="s">
        <v>65</v>
      </c>
      <c r="C16" s="35" t="s">
        <v>71</v>
      </c>
      <c r="D16" s="2">
        <v>8</v>
      </c>
      <c r="E16" s="75">
        <f>IF(S9="","",IF(S9=$Z$9,0,IF(S9=$Z$10,1.1,IF(S9=$Z$11,2.3,IF(S9=0,2.8,"falsch")))))</f>
        <v>2.2999999999999998</v>
      </c>
      <c r="F16" s="65"/>
      <c r="G16" s="60">
        <f>IF(S10="","",IF(S10=$Z$9,0,IF(S10=$Z$10,1.1,IF(S10=$Z$11,2.3,IF(S10=0,2.8,"falsch")))))</f>
        <v>2.8</v>
      </c>
      <c r="H16" s="65"/>
      <c r="I16" s="60">
        <f>IF(S11="","",IF(S11=$Z$9,0,IF(S11=$Z$10,1.1,IF(S11=$Z$11,2.3,IF(S11=0,2.8,"falsch")))))</f>
        <v>2.8</v>
      </c>
      <c r="J16" s="65"/>
      <c r="K16" s="60">
        <f>IF(S12="","",IF(S12=$Z$9,0,IF(S12=$Z$10,1.1,IF(S12=$Z$11,2.3,IF(S12=0,2.8,"falsch")))))</f>
        <v>2.8</v>
      </c>
      <c r="L16" s="65"/>
      <c r="M16" s="60">
        <f>IF(S13="","",IF(S13=$Z$9,0,IF(S13=$Z$10,1.1,IF(S13=$Z$11,2.3,IF(S13=0,2.8,"falsch")))))</f>
        <v>2.8</v>
      </c>
      <c r="N16" s="65"/>
      <c r="O16" s="61">
        <f>IF(S14="","",IF(S14=$Z$9,0,IF(S14=$Z$10,1.1,IF(S14=$Z$11,2.3,IF(S14=0,2.8,"falsch")))))</f>
        <v>1.1000000000000001</v>
      </c>
      <c r="P16" s="64"/>
      <c r="Q16" s="61">
        <v>2.2999999999999998</v>
      </c>
      <c r="R16" s="64"/>
      <c r="S16" s="62"/>
      <c r="T16" s="63"/>
      <c r="U16" s="58">
        <v>0</v>
      </c>
      <c r="V16" s="67"/>
      <c r="W16" s="59">
        <v>1.1000000000000001</v>
      </c>
      <c r="X16" s="74"/>
      <c r="Y16" s="84">
        <f t="shared" si="0"/>
        <v>18</v>
      </c>
      <c r="Z16" s="83"/>
      <c r="AA16" s="88">
        <v>1</v>
      </c>
    </row>
    <row r="17" spans="1:27" s="1" customFormat="1" ht="27" customHeight="1" thickBot="1" x14ac:dyDescent="0.3">
      <c r="A17" s="33">
        <v>9</v>
      </c>
      <c r="B17" s="104" t="s">
        <v>66</v>
      </c>
      <c r="C17" s="35" t="s">
        <v>72</v>
      </c>
      <c r="D17" s="2">
        <v>9</v>
      </c>
      <c r="E17" s="75">
        <f>IF(U9="","",IF(U9=$Z$9,0,IF(U9=$Z$10,1.1,IF(U9=$Z$11,2.3,IF(U9=0,2.8,"falsch")))))</f>
        <v>2.8</v>
      </c>
      <c r="F17" s="65"/>
      <c r="G17" s="60">
        <f>IF(U10="","",IF(U10=$Z$9,0,IF(U10=$Z$10,1.1,IF(U10=$Z$11,2.3,IF(U10=0,2.8,"falsch")))))</f>
        <v>2.2999999999999998</v>
      </c>
      <c r="H17" s="65"/>
      <c r="I17" s="60">
        <f>IF(U11="","",IF(U11=$Z$9,0,IF(U11=$Z$10,1.1,IF(U11=$Z$11,2.3,IF(U11=0,2.8,"falsch")))))</f>
        <v>0</v>
      </c>
      <c r="J17" s="65"/>
      <c r="K17" s="60">
        <f>IF(U12="","",IF(U12=$Z$9,0,IF(U12=$Z$10,1.1,IF(U12=$Z$11,2.3,IF(U12=0,2.8,"falsch")))))</f>
        <v>0</v>
      </c>
      <c r="L17" s="65"/>
      <c r="M17" s="60">
        <f>IF(U13="","",IF(U13=$Z$9,0,IF(U13=$Z$10,1.1,IF(U13=$Z$11,2.3,IF(U13=0,2.8,"falsch")))))</f>
        <v>0</v>
      </c>
      <c r="N17" s="65"/>
      <c r="O17" s="60">
        <f>IF(U14="","",IF(U14=$Z$9,0,IF(U14=$Z$10,1.1,IF(U14=$Z$11,2.3,IF(U14=0,2.8,"falsch")))))</f>
        <v>1.1000000000000001</v>
      </c>
      <c r="P17" s="65"/>
      <c r="Q17" s="61">
        <f>IF(U15="","",IF(U15=$Z$9,0,IF(U15=$Z$10,1.1,IF(U15=$Z$11,2.3,IF(U15=0,2.8,"falsch")))))</f>
        <v>2.8</v>
      </c>
      <c r="R17" s="64"/>
      <c r="S17" s="61">
        <f>IF(U16="","",IF(U16=$Z$9,0,IF(U16=$Z$10,1.1,IF(U16=$Z$11,2.3,IF(U16=0,2.8,"falsch")))))</f>
        <v>2.8</v>
      </c>
      <c r="T17" s="64"/>
      <c r="U17" s="62"/>
      <c r="V17" s="63"/>
      <c r="W17" s="58">
        <v>0</v>
      </c>
      <c r="X17" s="76"/>
      <c r="Y17" s="84">
        <f t="shared" si="0"/>
        <v>11.8</v>
      </c>
      <c r="Z17" s="83"/>
      <c r="AA17" s="88">
        <v>8</v>
      </c>
    </row>
    <row r="18" spans="1:27" s="1" customFormat="1" ht="27" customHeight="1" thickBot="1" x14ac:dyDescent="0.3">
      <c r="A18" s="36">
        <v>10</v>
      </c>
      <c r="B18" s="37" t="s">
        <v>67</v>
      </c>
      <c r="C18" s="38" t="s">
        <v>73</v>
      </c>
      <c r="D18" s="2">
        <v>10</v>
      </c>
      <c r="E18" s="77">
        <f>IF(W9="","",IF(W9=$Z$9,0,IF(W9=$Z$10,1.1,IF(W9=$Z$11,2.3,IF(W9=0,2.8,"falsch")))))</f>
        <v>1.1000000000000001</v>
      </c>
      <c r="F18" s="78"/>
      <c r="G18" s="79">
        <f>IF(W10="","",IF(W10=$Z$9,0,IF(W10=$Z$10,1.1,IF(W10=$Z$11,2.3,IF(W10=0,2.8,"falsch")))))</f>
        <v>0</v>
      </c>
      <c r="H18" s="78"/>
      <c r="I18" s="79">
        <f>IF(W11="","",IF(W11=$Z$9,0,IF(W11=$Z$10,1.1,IF(W11=$Z$11,2.3,IF(W11=0,2.8,"falsch")))))</f>
        <v>2.2999999999999998</v>
      </c>
      <c r="J18" s="78"/>
      <c r="K18" s="79">
        <f>IF(W12="","",IF(W12=$Z$9,0,IF(W12=$Z$10,1.1,IF(W12=$Z$11,2.3,IF(W12=0,2.8,"falsch")))))</f>
        <v>2.2999999999999998</v>
      </c>
      <c r="L18" s="78"/>
      <c r="M18" s="79">
        <f>IF(W13="","",IF(W13=$Z$9,0,IF(W13=$Z$10,1.1,IF(W13=$Z$11,2.3,IF(W13=0,2.8,"falsch")))))</f>
        <v>0</v>
      </c>
      <c r="N18" s="78"/>
      <c r="O18" s="79">
        <f>IF(W14="","",IF(W14=$Z$9,0,IF(W14=$Z$10,1.1,IF(W14=$Z$11,2.3,IF(W14=0,2.8,"falsch")))))</f>
        <v>0</v>
      </c>
      <c r="P18" s="78"/>
      <c r="Q18" s="79">
        <f>IF(W15="","",IF(W15=$Z$9,0,IF(W15=$Z$10,1.1,IF(W15=$Z$11,2.3,IF(W15=0,2.8,"falsch")))))</f>
        <v>2.8</v>
      </c>
      <c r="R18" s="78"/>
      <c r="S18" s="80">
        <f>IF(W16="","",IF(W16=$Z$9,0,IF(W16=$Z$10,1.1,IF(W16=$Z$11,2.3,IF(W16=0,2.8,"falsch")))))</f>
        <v>2.2999999999999998</v>
      </c>
      <c r="T18" s="81"/>
      <c r="U18" s="80">
        <v>2.2999999999999998</v>
      </c>
      <c r="V18" s="81"/>
      <c r="W18" s="62"/>
      <c r="X18" s="63"/>
      <c r="Y18" s="85">
        <f t="shared" si="0"/>
        <v>13.100000000000001</v>
      </c>
      <c r="Z18" s="83"/>
      <c r="AA18" s="89">
        <v>5</v>
      </c>
    </row>
    <row r="19" spans="1:27" ht="13.5" thickBot="1" x14ac:dyDescent="0.25"/>
    <row r="20" spans="1:27" s="24" customFormat="1" ht="19.5" thickBot="1" x14ac:dyDescent="0.35">
      <c r="A20" s="57" t="s">
        <v>8</v>
      </c>
      <c r="F20" s="39"/>
      <c r="G20" s="40"/>
      <c r="H20" s="40"/>
      <c r="I20" s="40"/>
      <c r="J20" s="40"/>
      <c r="K20" s="40"/>
      <c r="L20" s="40"/>
      <c r="M20" s="40"/>
      <c r="N20" s="40"/>
      <c r="O20" s="40" t="s">
        <v>9</v>
      </c>
      <c r="P20" s="40"/>
      <c r="Q20" s="40"/>
      <c r="R20" s="41"/>
      <c r="S20" s="41"/>
      <c r="T20" s="40"/>
      <c r="U20" s="41"/>
      <c r="V20" s="41"/>
      <c r="W20" s="41"/>
      <c r="X20" s="42"/>
    </row>
    <row r="21" spans="1:27" s="24" customFormat="1" ht="15" customHeight="1" x14ac:dyDescent="0.25">
      <c r="B21" s="43"/>
      <c r="F21" s="44"/>
      <c r="G21" s="91" t="s">
        <v>10</v>
      </c>
      <c r="H21" s="92"/>
      <c r="I21" s="92" t="s">
        <v>11</v>
      </c>
      <c r="J21" s="93"/>
      <c r="K21" s="92" t="s">
        <v>12</v>
      </c>
      <c r="L21" s="93"/>
      <c r="M21" s="92" t="s">
        <v>13</v>
      </c>
      <c r="N21" s="93"/>
      <c r="O21" s="94" t="s">
        <v>14</v>
      </c>
      <c r="P21" s="92"/>
      <c r="Q21" s="92" t="s">
        <v>15</v>
      </c>
      <c r="R21" s="92"/>
      <c r="S21" s="92" t="s">
        <v>16</v>
      </c>
      <c r="T21" s="92"/>
      <c r="U21" s="92" t="s">
        <v>17</v>
      </c>
      <c r="V21" s="92"/>
      <c r="W21" s="92" t="s">
        <v>18</v>
      </c>
      <c r="X21" s="45"/>
    </row>
    <row r="22" spans="1:27" s="24" customFormat="1" ht="15" customHeight="1" thickBot="1" x14ac:dyDescent="0.3">
      <c r="A22" s="51">
        <v>1</v>
      </c>
      <c r="B22" s="46"/>
      <c r="C22" s="47"/>
      <c r="D22" s="50"/>
      <c r="F22" s="48"/>
      <c r="G22" s="95" t="s">
        <v>19</v>
      </c>
      <c r="H22" s="94"/>
      <c r="I22" s="94" t="s">
        <v>20</v>
      </c>
      <c r="J22" s="96"/>
      <c r="K22" s="94" t="s">
        <v>21</v>
      </c>
      <c r="L22" s="96"/>
      <c r="M22" s="94" t="s">
        <v>22</v>
      </c>
      <c r="N22" s="96"/>
      <c r="O22" s="94" t="s">
        <v>23</v>
      </c>
      <c r="P22" s="94"/>
      <c r="Q22" s="94" t="s">
        <v>24</v>
      </c>
      <c r="R22" s="94"/>
      <c r="S22" s="94" t="s">
        <v>25</v>
      </c>
      <c r="T22" s="94"/>
      <c r="U22" s="94" t="s">
        <v>26</v>
      </c>
      <c r="V22" s="94"/>
      <c r="W22" s="94" t="s">
        <v>27</v>
      </c>
      <c r="X22" s="49"/>
    </row>
    <row r="23" spans="1:27" s="24" customFormat="1" ht="15" customHeight="1" x14ac:dyDescent="0.25">
      <c r="A23" s="52"/>
      <c r="B23" s="43"/>
      <c r="C23" s="50"/>
      <c r="D23" s="50"/>
      <c r="F23" s="48"/>
      <c r="G23" s="95" t="s">
        <v>28</v>
      </c>
      <c r="H23" s="94"/>
      <c r="I23" s="94" t="s">
        <v>29</v>
      </c>
      <c r="J23" s="96"/>
      <c r="K23" s="94" t="s">
        <v>30</v>
      </c>
      <c r="L23" s="96"/>
      <c r="M23" s="94" t="s">
        <v>31</v>
      </c>
      <c r="N23" s="96"/>
      <c r="O23" s="94" t="s">
        <v>32</v>
      </c>
      <c r="P23" s="94"/>
      <c r="Q23" s="94" t="s">
        <v>33</v>
      </c>
      <c r="R23" s="94"/>
      <c r="S23" s="94" t="s">
        <v>34</v>
      </c>
      <c r="T23" s="94"/>
      <c r="U23" s="94" t="s">
        <v>35</v>
      </c>
      <c r="V23" s="94"/>
      <c r="W23" s="94" t="s">
        <v>36</v>
      </c>
      <c r="X23" s="49"/>
    </row>
    <row r="24" spans="1:27" s="24" customFormat="1" ht="15" customHeight="1" thickBot="1" x14ac:dyDescent="0.3">
      <c r="A24" s="51">
        <v>2</v>
      </c>
      <c r="B24" s="46"/>
      <c r="C24" s="47"/>
      <c r="D24" s="50"/>
      <c r="F24" s="48"/>
      <c r="G24" s="94" t="s">
        <v>37</v>
      </c>
      <c r="H24" s="94"/>
      <c r="I24" s="94" t="s">
        <v>38</v>
      </c>
      <c r="J24" s="96"/>
      <c r="K24" s="94" t="s">
        <v>39</v>
      </c>
      <c r="L24" s="96"/>
      <c r="M24" s="94" t="s">
        <v>40</v>
      </c>
      <c r="N24" s="96"/>
      <c r="O24" s="94" t="s">
        <v>41</v>
      </c>
      <c r="P24" s="94"/>
      <c r="Q24" s="94" t="s">
        <v>42</v>
      </c>
      <c r="R24" s="94"/>
      <c r="S24" s="94" t="s">
        <v>43</v>
      </c>
      <c r="T24" s="94"/>
      <c r="U24" s="94" t="s">
        <v>44</v>
      </c>
      <c r="V24" s="94"/>
      <c r="W24" s="94" t="s">
        <v>45</v>
      </c>
      <c r="X24" s="49"/>
    </row>
    <row r="25" spans="1:27" s="24" customFormat="1" ht="15" customHeight="1" x14ac:dyDescent="0.25">
      <c r="A25" s="52"/>
      <c r="B25" s="43"/>
      <c r="C25" s="50"/>
      <c r="D25" s="50"/>
      <c r="F25" s="48"/>
      <c r="G25" s="94" t="s">
        <v>46</v>
      </c>
      <c r="H25" s="94"/>
      <c r="I25" s="94" t="s">
        <v>47</v>
      </c>
      <c r="J25" s="96"/>
      <c r="K25" s="94" t="s">
        <v>48</v>
      </c>
      <c r="L25" s="96"/>
      <c r="M25" s="94" t="s">
        <v>49</v>
      </c>
      <c r="N25" s="96"/>
      <c r="O25" s="94" t="s">
        <v>50</v>
      </c>
      <c r="P25" s="94"/>
      <c r="Q25" s="94" t="s">
        <v>51</v>
      </c>
      <c r="R25" s="94"/>
      <c r="S25" s="94" t="s">
        <v>52</v>
      </c>
      <c r="T25" s="94"/>
      <c r="U25" s="94" t="s">
        <v>53</v>
      </c>
      <c r="V25" s="94"/>
      <c r="W25" s="94" t="s">
        <v>54</v>
      </c>
      <c r="X25" s="49"/>
    </row>
    <row r="26" spans="1:27" s="24" customFormat="1" ht="13.5" thickBot="1" x14ac:dyDescent="0.25">
      <c r="A26" s="51">
        <v>3</v>
      </c>
      <c r="B26" s="47"/>
      <c r="C26" s="47"/>
    </row>
    <row r="27" spans="1:27" s="20" customFormat="1" ht="18" x14ac:dyDescent="0.25">
      <c r="A27" s="101" t="s">
        <v>55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</sheetData>
  <mergeCells count="4">
    <mergeCell ref="A2:AA2"/>
    <mergeCell ref="A1:AA1"/>
    <mergeCell ref="A3:AA3"/>
    <mergeCell ref="A27:AA27"/>
  </mergeCells>
  <phoneticPr fontId="2" type="noConversion"/>
  <hyperlinks>
    <hyperlink ref="A27" r:id="rId1"/>
  </hyperlinks>
  <pageMargins left="0.23622047244094488" right="0.23622047244094488" top="0.19685039370078741" bottom="0.15748031496062992" header="0.31496062992125984" footer="0.31496062992125984"/>
  <pageSetup paperSize="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Werner</cp:lastModifiedBy>
  <cp:lastPrinted>2014-09-03T19:45:10Z</cp:lastPrinted>
  <dcterms:created xsi:type="dcterms:W3CDTF">2009-06-18T06:48:23Z</dcterms:created>
  <dcterms:modified xsi:type="dcterms:W3CDTF">2014-09-03T19:46:03Z</dcterms:modified>
</cp:coreProperties>
</file>