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44525"/>
</workbook>
</file>

<file path=xl/calcChain.xml><?xml version="1.0" encoding="utf-8"?>
<calcChain xmlns="http://schemas.openxmlformats.org/spreadsheetml/2006/main">
  <c r="G18" i="2" l="1"/>
  <c r="Q17" i="2"/>
  <c r="O17" i="2"/>
  <c r="U19" i="2"/>
  <c r="S19" i="2"/>
  <c r="Q19" i="2"/>
  <c r="K14" i="2"/>
  <c r="E19" i="2"/>
  <c r="G19" i="2"/>
  <c r="I19" i="2"/>
  <c r="K19" i="2"/>
  <c r="M19" i="2"/>
  <c r="O19" i="2"/>
  <c r="E18" i="2"/>
  <c r="I18" i="2"/>
  <c r="K18" i="2"/>
  <c r="M18" i="2"/>
  <c r="O18" i="2"/>
  <c r="Q18" i="2"/>
  <c r="S18" i="2"/>
  <c r="E17" i="2"/>
  <c r="G17" i="2"/>
  <c r="I17" i="2"/>
  <c r="K17" i="2"/>
  <c r="M17" i="2"/>
  <c r="E16" i="2"/>
  <c r="G16" i="2"/>
  <c r="I16" i="2"/>
  <c r="K16" i="2"/>
  <c r="M16" i="2"/>
  <c r="O16" i="2"/>
  <c r="E15" i="2"/>
  <c r="G15" i="2"/>
  <c r="I15" i="2"/>
  <c r="K15" i="2"/>
  <c r="M15" i="2"/>
  <c r="E14" i="2"/>
  <c r="G14" i="2"/>
  <c r="I14" i="2"/>
  <c r="E13" i="2"/>
  <c r="G13" i="2"/>
  <c r="I13" i="2"/>
  <c r="G12" i="2"/>
  <c r="E11" i="2"/>
  <c r="Y11" i="2" s="1"/>
  <c r="Y10" i="2"/>
  <c r="C15" i="1"/>
  <c r="M15" i="1" s="1"/>
  <c r="D15" i="1"/>
  <c r="E15" i="1"/>
  <c r="F15" i="1"/>
  <c r="G15" i="1"/>
  <c r="H15" i="1"/>
  <c r="I15" i="1"/>
  <c r="J15" i="1"/>
  <c r="K15" i="1"/>
  <c r="C14" i="1"/>
  <c r="D14" i="1"/>
  <c r="M14" i="1" s="1"/>
  <c r="E14" i="1"/>
  <c r="F14" i="1"/>
  <c r="G14" i="1"/>
  <c r="H14" i="1"/>
  <c r="I14" i="1"/>
  <c r="J14" i="1"/>
  <c r="C13" i="1"/>
  <c r="M13" i="1" s="1"/>
  <c r="D13" i="1"/>
  <c r="E13" i="1"/>
  <c r="F13" i="1"/>
  <c r="G13" i="1"/>
  <c r="H13" i="1"/>
  <c r="I13" i="1"/>
  <c r="C12" i="1"/>
  <c r="M12" i="1" s="1"/>
  <c r="D12" i="1"/>
  <c r="E12" i="1"/>
  <c r="F12" i="1"/>
  <c r="G12" i="1"/>
  <c r="H12" i="1"/>
  <c r="C11" i="1"/>
  <c r="D11" i="1"/>
  <c r="E11" i="1"/>
  <c r="M11" i="1" s="1"/>
  <c r="F11" i="1"/>
  <c r="G11" i="1"/>
  <c r="C10" i="1"/>
  <c r="M10" i="1" s="1"/>
  <c r="D10" i="1"/>
  <c r="E10" i="1"/>
  <c r="F10" i="1"/>
  <c r="C9" i="1"/>
  <c r="D9" i="1"/>
  <c r="E9" i="1"/>
  <c r="M9" i="1"/>
  <c r="C8" i="1"/>
  <c r="D8" i="1"/>
  <c r="M8" i="1"/>
  <c r="C7" i="1"/>
  <c r="M7" i="1" s="1"/>
  <c r="M6" i="1"/>
  <c r="Y14" i="2" l="1"/>
  <c r="Y17" i="2"/>
  <c r="Y16" i="2"/>
  <c r="Y18" i="2"/>
  <c r="Y12" i="2"/>
  <c r="Y13" i="2"/>
  <c r="Y15" i="2"/>
  <c r="Y19" i="2"/>
</calcChain>
</file>

<file path=xl/sharedStrings.xml><?xml version="1.0" encoding="utf-8"?>
<sst xmlns="http://schemas.openxmlformats.org/spreadsheetml/2006/main" count="84" uniqueCount="75">
  <si>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</si>
  <si>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</si>
  <si>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</si>
  <si>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</si>
  <si>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</si>
  <si>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</si>
  <si>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</si>
  <si>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</si>
  <si>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</si>
  <si>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</si>
  <si>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</si>
  <si>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</si>
  <si>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</si>
  <si>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</si>
  <si>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</si>
  <si>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</si>
  <si>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</si>
  <si>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</si>
  <si>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</si>
  <si>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</si>
  <si>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</si>
  <si>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</si>
  <si>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</si>
  <si>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</si>
  <si>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</si>
  <si>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</si>
  <si>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</si>
  <si>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</si>
  <si>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</si>
  <si>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</si>
  <si>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</si>
  <si>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</si>
  <si>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</si>
  <si>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</si>
  <si>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</si>
  <si>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</si>
  <si>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</si>
  <si>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</si>
  <si>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</si>
  <si>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</si>
  <si>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</si>
  <si>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</si>
  <si>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</si>
  <si>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</si>
  <si>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</si>
  <si>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</si>
  <si>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</si>
  <si>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</si>
  <si>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</si>
  <si>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</si>
  <si>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</si>
  <si>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</si>
  <si>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</si>
  <si>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</si>
  <si>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</si>
  <si>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</si>
  <si>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</si>
  <si>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Norbert Labek</t>
  </si>
  <si>
    <t>Rudolf Rausch</t>
  </si>
  <si>
    <t>Oberndorf</t>
  </si>
  <si>
    <t>Nußdorf</t>
  </si>
  <si>
    <t>Koppl</t>
  </si>
  <si>
    <t>Golling</t>
  </si>
  <si>
    <t>Annaberg</t>
  </si>
  <si>
    <t>Hannes Seidl</t>
  </si>
  <si>
    <t>Finale</t>
  </si>
  <si>
    <t>5-Stock-Meisterschaft 2018, Herren</t>
  </si>
  <si>
    <t>Johann Jastrinsky</t>
  </si>
  <si>
    <t>Harald Neubauer</t>
  </si>
  <si>
    <t>Stefan Buchegger</t>
  </si>
  <si>
    <t>Alexander Hirscher</t>
  </si>
  <si>
    <t>Christian H. Rausch</t>
  </si>
  <si>
    <t>Josef Breitenthaler</t>
  </si>
  <si>
    <t>Mathias Strubreiter</t>
  </si>
  <si>
    <t>Scheffau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</si>
</sst>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7" borderId="15" xfId="1" applyNumberFormat="1" applyFont="1" applyFill="1" applyBorder="1"/>
    <xf numFmtId="165" fontId="10" fillId="7" borderId="16" xfId="1" applyNumberFormat="1" applyFont="1" applyFill="1" applyBorder="1" applyAlignment="1">
      <alignment horizontal="center"/>
    </xf>
    <xf numFmtId="165" fontId="8" fillId="7" borderId="16" xfId="1" applyNumberFormat="1" applyFont="1" applyFill="1" applyBorder="1"/>
    <xf numFmtId="165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9" fillId="0" borderId="0" xfId="0" applyFont="1" applyBorder="1"/>
    <xf numFmtId="0" fontId="9" fillId="0" borderId="22" xfId="0" applyFont="1" applyFill="1" applyBorder="1"/>
    <xf numFmtId="49" fontId="17" fillId="0" borderId="9" xfId="3" applyNumberFormat="1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23" xfId="0" applyFont="1" applyFill="1" applyBorder="1"/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</cellXfs>
  <cellStyles count="4">
    <cellStyle name="Hyperlink" xfId="2" builtinId="8"/>
    <cellStyle name="Komma" xfId="1" builtinId="3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80" zoomScaleNormal="80" workbookViewId="0">
      <selection activeCell="AB17" sqref="AB17"/>
    </sheetView>
  </sheetViews>
  <sheetFormatPr baseColWidth="10" defaultColWidth="10.7109375" defaultRowHeight="12.75" x14ac:dyDescent="0.2"/>
  <cols>
    <col min="1" max="1" width="5.42578125" customWidth="1"/>
    <col min="2" max="2" width="32.85546875" bestFit="1" customWidth="1"/>
    <col min="3" max="3" width="10.140625" bestFit="1" customWidth="1"/>
    <col min="4" max="4" width="9.8554687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  <col min="29" max="29" width="32.85546875" bestFit="1" customWidth="1"/>
  </cols>
  <sheetData>
    <row r="1" spans="1:29" s="21" customFormat="1" ht="31.5" customHeight="1" x14ac:dyDescent="0.5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9" s="21" customFormat="1" ht="31.5" customHeight="1" x14ac:dyDescent="0.5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9" s="22" customFormat="1" ht="27" x14ac:dyDescent="0.35">
      <c r="A3" s="88">
        <v>43365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9" s="23" customFormat="1" ht="27" x14ac:dyDescent="0.35">
      <c r="A4" s="90" t="s">
        <v>62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9" s="1" customFormat="1" ht="4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9" s="1" customFormat="1" ht="18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9" s="1" customFormat="1" ht="18" hidden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9" s="1" customFormat="1" ht="18" hidden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9" s="39" customFormat="1" ht="18.75" thickBot="1" x14ac:dyDescent="0.3">
      <c r="B9" s="40" t="s">
        <v>7</v>
      </c>
      <c r="C9" s="40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9" s="1" customFormat="1" ht="27" customHeight="1" thickBot="1" x14ac:dyDescent="0.3">
      <c r="A10" s="76">
        <v>1</v>
      </c>
      <c r="B10" s="86" t="s">
        <v>64</v>
      </c>
      <c r="C10" s="81" t="s">
        <v>62</v>
      </c>
      <c r="D10" s="2">
        <v>1</v>
      </c>
      <c r="E10" s="74"/>
      <c r="F10" s="75"/>
      <c r="G10" s="72">
        <v>2.2999999999999998</v>
      </c>
      <c r="H10" s="49"/>
      <c r="I10" s="48">
        <v>2.2999999999999998</v>
      </c>
      <c r="J10" s="68"/>
      <c r="K10" s="48">
        <v>2.8</v>
      </c>
      <c r="L10" s="49"/>
      <c r="M10" s="48">
        <v>1.1000000000000001</v>
      </c>
      <c r="N10" s="49"/>
      <c r="O10" s="48">
        <v>0</v>
      </c>
      <c r="P10" s="49"/>
      <c r="Q10" s="48">
        <v>1.1000000000000001</v>
      </c>
      <c r="R10" s="49"/>
      <c r="S10" s="48">
        <v>2.8</v>
      </c>
      <c r="T10" s="49"/>
      <c r="U10" s="48">
        <v>2.8</v>
      </c>
      <c r="V10" s="49"/>
      <c r="W10" s="48">
        <v>1.1000000000000001</v>
      </c>
      <c r="X10" s="50"/>
      <c r="Y10" s="69">
        <f>SUM(E10:W10)</f>
        <v>16.3</v>
      </c>
      <c r="Z10" s="57">
        <v>2.8</v>
      </c>
      <c r="AA10" s="59">
        <v>4</v>
      </c>
      <c r="AC10" s="83"/>
    </row>
    <row r="11" spans="1:29" s="1" customFormat="1" ht="27" customHeight="1" thickBot="1" x14ac:dyDescent="0.3">
      <c r="A11" s="77">
        <v>2</v>
      </c>
      <c r="B11" s="84" t="s">
        <v>67</v>
      </c>
      <c r="C11" s="82" t="s">
        <v>62</v>
      </c>
      <c r="D11" s="2">
        <v>2</v>
      </c>
      <c r="E11" s="51">
        <f>IF(G10="","",IF(G10=$Z$10,0,IF(G10=$Z$11,1.1,IF(G10=$Z$12,2.3,IF(G10=0,2.8,"falsch")))))</f>
        <v>1.1000000000000001</v>
      </c>
      <c r="F11" s="73"/>
      <c r="G11" s="74"/>
      <c r="H11" s="75"/>
      <c r="I11" s="44">
        <v>0</v>
      </c>
      <c r="J11" s="47"/>
      <c r="K11" s="44">
        <v>0</v>
      </c>
      <c r="L11" s="47"/>
      <c r="M11" s="44">
        <v>1.1000000000000001</v>
      </c>
      <c r="N11" s="47"/>
      <c r="O11" s="44">
        <v>2.2999999999999998</v>
      </c>
      <c r="P11" s="47"/>
      <c r="Q11" s="44">
        <v>1.1000000000000001</v>
      </c>
      <c r="R11" s="47"/>
      <c r="S11" s="44">
        <v>2.8</v>
      </c>
      <c r="T11" s="47"/>
      <c r="U11" s="44">
        <v>0</v>
      </c>
      <c r="V11" s="47"/>
      <c r="W11" s="44">
        <v>0</v>
      </c>
      <c r="X11" s="52"/>
      <c r="Y11" s="70">
        <f t="shared" ref="Y11:Y19" si="0">SUM(E11:W11)</f>
        <v>8.3999999999999986</v>
      </c>
      <c r="Z11" s="57">
        <v>2.2999999999999998</v>
      </c>
      <c r="AA11" s="60">
        <v>9</v>
      </c>
      <c r="AC11" s="83"/>
    </row>
    <row r="12" spans="1:29" s="1" customFormat="1" ht="27" customHeight="1" thickBot="1" x14ac:dyDescent="0.3">
      <c r="A12" s="78">
        <v>3</v>
      </c>
      <c r="B12" s="84" t="s">
        <v>57</v>
      </c>
      <c r="C12" s="82" t="s">
        <v>59</v>
      </c>
      <c r="D12" s="2">
        <v>3</v>
      </c>
      <c r="E12" s="53">
        <v>1.1000000000000001</v>
      </c>
      <c r="F12" s="46"/>
      <c r="G12" s="45">
        <f>IF(I11="","",IF(I11=$Z$10,0,IF(I11=$Z$11,1.1,IF(I11=$Z$12,2.3,IF(I11=0,2.8,"falsch")))))</f>
        <v>2.8</v>
      </c>
      <c r="H12" s="46"/>
      <c r="I12" s="74"/>
      <c r="J12" s="75"/>
      <c r="K12" s="44">
        <v>2.8</v>
      </c>
      <c r="L12" s="47"/>
      <c r="M12" s="44">
        <v>2.8</v>
      </c>
      <c r="N12" s="47"/>
      <c r="O12" s="44">
        <v>2.8</v>
      </c>
      <c r="P12" s="47"/>
      <c r="Q12" s="44">
        <v>2.2999999999999998</v>
      </c>
      <c r="R12" s="47"/>
      <c r="S12" s="44">
        <v>2.2999999999999998</v>
      </c>
      <c r="T12" s="47"/>
      <c r="U12" s="44">
        <v>1.1000000000000001</v>
      </c>
      <c r="V12" s="47"/>
      <c r="W12" s="44">
        <v>2.2999999999999998</v>
      </c>
      <c r="X12" s="52"/>
      <c r="Y12" s="70">
        <f t="shared" si="0"/>
        <v>20.300000000000004</v>
      </c>
      <c r="Z12" s="57">
        <v>1.1000000000000001</v>
      </c>
      <c r="AA12" s="60">
        <v>1</v>
      </c>
      <c r="AC12" s="83"/>
    </row>
    <row r="13" spans="1:29" s="1" customFormat="1" ht="27" customHeight="1" thickBot="1" x14ac:dyDescent="0.3">
      <c r="A13" s="78">
        <v>4</v>
      </c>
      <c r="B13" s="84" t="s">
        <v>68</v>
      </c>
      <c r="C13" s="82" t="s">
        <v>59</v>
      </c>
      <c r="D13" s="2">
        <v>4</v>
      </c>
      <c r="E13" s="53">
        <f>IF(K10="","",IF(K10=$Z$10,0,IF(K10=$Z$11,1.1,IF(K10=$Z$12,2.3,IF(K10=0,2.8,"falsch")))))</f>
        <v>0</v>
      </c>
      <c r="F13" s="46"/>
      <c r="G13" s="45">
        <f>IF(K11="","",IF(K11=$Z$10,0,IF(K11=$Z$11,1.1,IF(K11=$Z$12,2.3,IF(K11=0,2.8,"falsch")))))</f>
        <v>2.8</v>
      </c>
      <c r="H13" s="46"/>
      <c r="I13" s="45">
        <f>IF(K12="","",IF(K12=$Z$10,0,IF(K12=$Z$11,1.1,IF(K12=$Z$12,2.3,IF(K12=0,2.8,"falsch")))))</f>
        <v>0</v>
      </c>
      <c r="J13" s="46"/>
      <c r="K13" s="74"/>
      <c r="L13" s="75"/>
      <c r="M13" s="44">
        <v>1.1000000000000001</v>
      </c>
      <c r="N13" s="47"/>
      <c r="O13" s="44">
        <v>0</v>
      </c>
      <c r="P13" s="47"/>
      <c r="Q13" s="44">
        <v>0</v>
      </c>
      <c r="R13" s="47"/>
      <c r="S13" s="44">
        <v>1.1000000000000001</v>
      </c>
      <c r="T13" s="47"/>
      <c r="U13" s="44">
        <v>1.1000000000000001</v>
      </c>
      <c r="V13" s="47"/>
      <c r="W13" s="44">
        <v>2.2999999999999998</v>
      </c>
      <c r="X13" s="52"/>
      <c r="Y13" s="70">
        <f t="shared" si="0"/>
        <v>8.3999999999999986</v>
      </c>
      <c r="Z13" s="58"/>
      <c r="AA13" s="60">
        <v>8</v>
      </c>
      <c r="AC13" s="83"/>
    </row>
    <row r="14" spans="1:29" s="1" customFormat="1" ht="27" customHeight="1" thickBot="1" x14ac:dyDescent="0.3">
      <c r="A14" s="78">
        <v>5</v>
      </c>
      <c r="B14" s="84" t="s">
        <v>69</v>
      </c>
      <c r="C14" s="82" t="s">
        <v>63</v>
      </c>
      <c r="D14" s="2">
        <v>5</v>
      </c>
      <c r="E14" s="53">
        <f>IF(M10="","",IF(M10=$Z$10,0,IF(M10=$Z$11,1.1,IF(M10=$Z$12,2.3,IF(M10=0,2.8,"falsch")))))</f>
        <v>2.2999999999999998</v>
      </c>
      <c r="F14" s="46"/>
      <c r="G14" s="45">
        <f>IF(M11="","",IF(M11=$Z$10,0,IF(M11=$Z$11,1.1,IF(M11=$Z$12,2.3,IF(M11=0,2.8,"falsch")))))</f>
        <v>2.2999999999999998</v>
      </c>
      <c r="H14" s="46"/>
      <c r="I14" s="45">
        <f>IF(M12="","",IF(M12=$Z$10,0,IF(M12=$Z$11,1.1,IF(M12=$Z$12,2.3,IF(M12=0,2.8,"falsch")))))</f>
        <v>0</v>
      </c>
      <c r="J14" s="46"/>
      <c r="K14" s="45">
        <f>IF(M13="","",IF(M13=$Z$10,0,IF(M13=$Z$11,1.1,IF(M13=$Z$12,2.3,IF(M13=0,2.8,"falsch")))))</f>
        <v>2.2999999999999998</v>
      </c>
      <c r="L14" s="46"/>
      <c r="M14" s="74"/>
      <c r="N14" s="75"/>
      <c r="O14" s="44">
        <v>1.1000000000000001</v>
      </c>
      <c r="P14" s="47"/>
      <c r="Q14" s="44">
        <v>1.1000000000000001</v>
      </c>
      <c r="R14" s="47"/>
      <c r="S14" s="44">
        <v>2.8</v>
      </c>
      <c r="T14" s="47"/>
      <c r="U14" s="44">
        <v>2.2999999999999998</v>
      </c>
      <c r="V14" s="47"/>
      <c r="W14" s="44">
        <v>0</v>
      </c>
      <c r="X14" s="52"/>
      <c r="Y14" s="70">
        <f t="shared" si="0"/>
        <v>14.2</v>
      </c>
      <c r="Z14" s="58"/>
      <c r="AA14" s="60">
        <v>6</v>
      </c>
      <c r="AC14" s="83"/>
    </row>
    <row r="15" spans="1:29" s="1" customFormat="1" ht="27" customHeight="1" thickBot="1" x14ac:dyDescent="0.3">
      <c r="A15" s="79">
        <v>6</v>
      </c>
      <c r="B15" s="84" t="s">
        <v>70</v>
      </c>
      <c r="C15" s="82" t="s">
        <v>63</v>
      </c>
      <c r="D15" s="2">
        <v>6</v>
      </c>
      <c r="E15" s="53">
        <f>IF(O10="","",IF(O10=$Z$10,0,IF(O10=$Z$11,1.1,IF(O10=$Z$12,2.3,IF(O10=0,2.8,"falsch")))))</f>
        <v>2.8</v>
      </c>
      <c r="F15" s="46"/>
      <c r="G15" s="45">
        <f>IF(O11="","",IF(O11=$Z$10,0,IF(O11=$Z$11,1.1,IF(O11=$Z$12,2.3,IF(O11=0,2.8,"falsch")))))</f>
        <v>1.1000000000000001</v>
      </c>
      <c r="H15" s="46"/>
      <c r="I15" s="45">
        <f>IF(O12="","",IF(O12=$Z$10,0,IF(O12=$Z$11,1.1,IF(O12=$Z$12,2.3,IF(O12=0,2.8,"falsch")))))</f>
        <v>0</v>
      </c>
      <c r="J15" s="46"/>
      <c r="K15" s="45">
        <f>IF(O13="","",IF(O13=$Z$10,0,IF(O13=$Z$11,1.1,IF(O13=$Z$12,2.3,IF(O13=0,2.8,"falsch")))))</f>
        <v>2.8</v>
      </c>
      <c r="L15" s="46"/>
      <c r="M15" s="45">
        <f>IF(O14="","",IF(O14=$Z$10,0,IF(O14=$Z$11,1.1,IF(O14=$Z$12,2.3,IF(O14=0,2.8,"falsch")))))</f>
        <v>2.2999999999999998</v>
      </c>
      <c r="N15" s="46"/>
      <c r="O15" s="74"/>
      <c r="P15" s="75"/>
      <c r="Q15" s="44">
        <v>2.8</v>
      </c>
      <c r="R15" s="47"/>
      <c r="S15" s="44">
        <v>2.2999999999999998</v>
      </c>
      <c r="T15" s="47"/>
      <c r="U15" s="44">
        <v>0</v>
      </c>
      <c r="V15" s="47"/>
      <c r="W15" s="44">
        <v>2.2999999999999998</v>
      </c>
      <c r="X15" s="52"/>
      <c r="Y15" s="70">
        <f t="shared" si="0"/>
        <v>16.400000000000002</v>
      </c>
      <c r="Z15" s="58"/>
      <c r="AA15" s="60">
        <v>3</v>
      </c>
      <c r="AC15" s="83"/>
    </row>
    <row r="16" spans="1:29" s="1" customFormat="1" ht="27" customHeight="1" thickBot="1" x14ac:dyDescent="0.3">
      <c r="A16" s="79">
        <v>7</v>
      </c>
      <c r="B16" s="84" t="s">
        <v>58</v>
      </c>
      <c r="C16" s="82" t="s">
        <v>60</v>
      </c>
      <c r="D16" s="2">
        <v>7</v>
      </c>
      <c r="E16" s="53">
        <f>IF(Q10="","",IF(Q10=$Z$10,0,IF(Q10=$Z$11,1.1,IF(Q10=$Z$12,2.3,IF(Q10=0,2.8,"falsch")))))</f>
        <v>2.2999999999999998</v>
      </c>
      <c r="F16" s="62"/>
      <c r="G16" s="45">
        <f>IF(Q11="","",IF(Q11=$Z$10,0,IF(Q11=$Z$11,1.1,IF(Q11=$Z$12,2.3,IF(Q11=0,2.8,"falsch")))))</f>
        <v>2.2999999999999998</v>
      </c>
      <c r="H16" s="46"/>
      <c r="I16" s="45">
        <f>IF(Q12="","",IF(Q12=$Z$10,0,IF(Q12=$Z$11,1.1,IF(Q12=$Z$12,2.3,IF(Q12=0,2.8,"falsch")))))</f>
        <v>1.1000000000000001</v>
      </c>
      <c r="J16" s="46"/>
      <c r="K16" s="45">
        <f>IF(Q13="","",IF(Q13=$Z$10,0,IF(Q13=$Z$11,1.1,IF(Q13=$Z$12,2.3,IF(Q13=0,2.8,"falsch")))))</f>
        <v>2.8</v>
      </c>
      <c r="L16" s="46"/>
      <c r="M16" s="45">
        <f>IF(Q14="","",IF(Q14=$Z$10,0,IF(Q14=$Z$11,1.1,IF(Q14=$Z$12,2.3,IF(Q14=0,2.8,"falsch")))))</f>
        <v>2.2999999999999998</v>
      </c>
      <c r="N16" s="46"/>
      <c r="O16" s="45">
        <f>IF(Q15="","",IF(Q15=$Z$10,0,IF(Q15=$Z$11,1.1,IF(Q15=$Z$12,2.3,IF(Q15=0,2.8,"falsch")))))</f>
        <v>0</v>
      </c>
      <c r="P16" s="46"/>
      <c r="Q16" s="74"/>
      <c r="R16" s="75"/>
      <c r="S16" s="44">
        <v>0</v>
      </c>
      <c r="T16" s="47"/>
      <c r="U16" s="44">
        <v>1.1000000000000001</v>
      </c>
      <c r="V16" s="47"/>
      <c r="W16" s="44">
        <v>2.8</v>
      </c>
      <c r="X16" s="52"/>
      <c r="Y16" s="70">
        <f t="shared" si="0"/>
        <v>14.7</v>
      </c>
      <c r="Z16" s="58"/>
      <c r="AA16" s="60">
        <v>5</v>
      </c>
      <c r="AC16" s="83"/>
    </row>
    <row r="17" spans="1:29" s="1" customFormat="1" ht="27" customHeight="1" thickBot="1" x14ac:dyDescent="0.3">
      <c r="A17" s="79">
        <v>8</v>
      </c>
      <c r="B17" s="84" t="s">
        <v>71</v>
      </c>
      <c r="C17" s="82" t="s">
        <v>60</v>
      </c>
      <c r="D17" s="2">
        <v>8</v>
      </c>
      <c r="E17" s="53">
        <f>IF(S10="","",IF(S10=$Z$10,0,IF(S10=$Z$11,1.1,IF(S10=$Z$12,2.3,IF(S10=0,2.8,"falsch")))))</f>
        <v>0</v>
      </c>
      <c r="F17" s="46"/>
      <c r="G17" s="45">
        <f>IF(S11="","",IF(S11=$Z$10,0,IF(S11=$Z$11,1.1,IF(S11=$Z$12,2.3,IF(S11=0,2.8,"falsch")))))</f>
        <v>0</v>
      </c>
      <c r="H17" s="46"/>
      <c r="I17" s="45">
        <f>IF(S12="","",IF(S12=$Z$10,0,IF(S12=$Z$11,1.1,IF(S12=$Z$12,2.3,IF(S12=0,2.8,"falsch")))))</f>
        <v>1.1000000000000001</v>
      </c>
      <c r="J17" s="46"/>
      <c r="K17" s="45">
        <f>IF(S13="","",IF(S13=$Z$10,0,IF(S13=$Z$11,1.1,IF(S13=$Z$12,2.3,IF(S13=0,2.8,"falsch")))))</f>
        <v>2.2999999999999998</v>
      </c>
      <c r="L17" s="46"/>
      <c r="M17" s="45">
        <f>IF(S14="","",IF(S14=$Z$10,0,IF(S14=$Z$11,1.1,IF(S14=$Z$12,2.3,IF(S14=0,2.8,"falsch")))))</f>
        <v>0</v>
      </c>
      <c r="N17" s="46"/>
      <c r="O17" s="45">
        <f>IF(S15="","",IF(S15=$Z$10,0,IF(S15=$Z$11,1.1,IF(S15=$Z$12,2.3,IF(S15=0,2.8,"falsch")))))</f>
        <v>1.1000000000000001</v>
      </c>
      <c r="P17" s="46"/>
      <c r="Q17" s="45">
        <f>IF(S16="","",IF(S16=$Z$10,0,IF(S16=$Z$11,1.1,IF(S16=$Z$12,2.3,IF(S16=0,2.8,"falsch")))))</f>
        <v>2.8</v>
      </c>
      <c r="R17" s="46"/>
      <c r="S17" s="74"/>
      <c r="T17" s="75"/>
      <c r="U17" s="44">
        <v>0</v>
      </c>
      <c r="V17" s="47"/>
      <c r="W17" s="44">
        <v>0</v>
      </c>
      <c r="X17" s="52"/>
      <c r="Y17" s="70">
        <f t="shared" si="0"/>
        <v>7.3</v>
      </c>
      <c r="Z17" s="58"/>
      <c r="AA17" s="60">
        <v>10</v>
      </c>
      <c r="AC17" s="83"/>
    </row>
    <row r="18" spans="1:29" s="1" customFormat="1" ht="27" customHeight="1" thickBot="1" x14ac:dyDescent="0.3">
      <c r="A18" s="79">
        <v>9</v>
      </c>
      <c r="B18" s="84" t="s">
        <v>73</v>
      </c>
      <c r="C18" s="82" t="s">
        <v>74</v>
      </c>
      <c r="D18" s="2">
        <v>9</v>
      </c>
      <c r="E18" s="53">
        <f>IF(U10="","",IF(U10=$Z$10,0,IF(U10=$Z$11,1.1,IF(U10=$Z$12,2.3,IF(U10=0,2.8,"falsch")))))</f>
        <v>0</v>
      </c>
      <c r="F18" s="46"/>
      <c r="G18" s="45">
        <f>IF(U11="","",IF(U11=$Z$10,0,IF(U11=$Z$11,1.1,IF(U11=$Z$12,2.3,IF(U11=0,2.8,"falsch")))))</f>
        <v>2.8</v>
      </c>
      <c r="H18" s="46"/>
      <c r="I18" s="45">
        <f>IF(U12="","",IF(U12=$Z$10,0,IF(U12=$Z$11,1.1,IF(U12=$Z$12,2.3,IF(U12=0,2.8,"falsch")))))</f>
        <v>2.2999999999999998</v>
      </c>
      <c r="J18" s="46"/>
      <c r="K18" s="45">
        <f>IF(U13="","",IF(U13=$Z$10,0,IF(U13=$Z$11,1.1,IF(U13=$Z$12,2.3,IF(U13=0,2.8,"falsch")))))</f>
        <v>2.2999999999999998</v>
      </c>
      <c r="L18" s="46"/>
      <c r="M18" s="45">
        <f>IF(U14="","",IF(U14=$Z$10,0,IF(U14=$Z$11,1.1,IF(U14=$Z$12,2.3,IF(U14=0,2.8,"falsch")))))</f>
        <v>1.1000000000000001</v>
      </c>
      <c r="N18" s="46"/>
      <c r="O18" s="45">
        <f>IF(U15="","",IF(U15=$Z$10,0,IF(U15=$Z$11,1.1,IF(U15=$Z$12,2.3,IF(U15=0,2.8,"falsch")))))</f>
        <v>2.8</v>
      </c>
      <c r="P18" s="46"/>
      <c r="Q18" s="45">
        <f>IF(U16="","",IF(U16=$Z$10,0,IF(U16=$Z$11,1.1,IF(U16=$Z$12,2.3,IF(U16=0,2.8,"falsch")))))</f>
        <v>2.2999999999999998</v>
      </c>
      <c r="R18" s="46"/>
      <c r="S18" s="45">
        <f>IF(U17="","",IF(U17=$Z$10,0,IF(U17=$Z$11,1.1,IF(U17=$Z$12,2.3,IF(U17=0,2.8,"falsch")))))</f>
        <v>2.8</v>
      </c>
      <c r="T18" s="46"/>
      <c r="U18" s="74"/>
      <c r="V18" s="75"/>
      <c r="W18" s="44">
        <v>2.8</v>
      </c>
      <c r="X18" s="52"/>
      <c r="Y18" s="70">
        <f t="shared" si="0"/>
        <v>19.200000000000003</v>
      </c>
      <c r="Z18" s="58"/>
      <c r="AA18" s="60">
        <v>2</v>
      </c>
      <c r="AC18" s="83"/>
    </row>
    <row r="19" spans="1:29" s="1" customFormat="1" ht="27" customHeight="1" thickBot="1" x14ac:dyDescent="0.3">
      <c r="A19" s="80">
        <v>10</v>
      </c>
      <c r="B19" s="87" t="s">
        <v>72</v>
      </c>
      <c r="C19" s="82" t="s">
        <v>61</v>
      </c>
      <c r="D19" s="2">
        <v>10</v>
      </c>
      <c r="E19" s="54">
        <f>IF(W10="","",IF(W10=$Z$10,0,IF(W10=$Z$11,1.1,IF(W10=$Z$12,2.3,IF(W10=0,2.8,"falsch")))))</f>
        <v>2.2999999999999998</v>
      </c>
      <c r="F19" s="55"/>
      <c r="G19" s="56">
        <f>IF(W11="","",IF(W11=$Z$10,0,IF(W11=$Z$11,1.1,IF(W11=$Z$12,2.3,IF(W11=0,2.8,"falsch")))))</f>
        <v>2.8</v>
      </c>
      <c r="H19" s="55"/>
      <c r="I19" s="56">
        <f>IF(W12="","",IF(W12=$Z$10,0,IF(W12=$Z$11,1.1,IF(W12=$Z$12,2.3,IF(W12=0,2.8,"falsch")))))</f>
        <v>1.1000000000000001</v>
      </c>
      <c r="J19" s="55"/>
      <c r="K19" s="56">
        <f>IF(W13="","",IF(W13=$Z$10,0,IF(W13=$Z$11,1.1,IF(W13=$Z$12,2.3,IF(W13=0,2.8,"falsch")))))</f>
        <v>1.1000000000000001</v>
      </c>
      <c r="L19" s="55"/>
      <c r="M19" s="56">
        <f>IF(W14="","",IF(W14=$Z$10,0,IF(W14=$Z$11,1.1,IF(W14=$Z$12,2.3,IF(W14=0,2.8,"falsch")))))</f>
        <v>2.8</v>
      </c>
      <c r="N19" s="55"/>
      <c r="O19" s="56">
        <f>IF(W15="","",IF(W15=$Z$10,0,IF(W15=$Z$11,1.1,IF(W15=$Z$12,2.3,IF(W15=0,2.8,"falsch")))))</f>
        <v>1.1000000000000001</v>
      </c>
      <c r="P19" s="55"/>
      <c r="Q19" s="56">
        <f>IF(W16="","",IF(W16=$Z$10,0,IF(W16=$Z$11,1.1,IF(W16=$Z$12,2.3,IF(W16=0,2.8,"falsch")))))</f>
        <v>0</v>
      </c>
      <c r="R19" s="55"/>
      <c r="S19" s="56">
        <f>IF(W17="","",IF(W17=$Z$10,0,IF(W17=$Z$11,1.1,IF(W17=$Z$12,2.3,IF(W17=0,2.8,"falsch")))))</f>
        <v>2.8</v>
      </c>
      <c r="T19" s="55"/>
      <c r="U19" s="56">
        <f>IF(W18="","",IF(W18=$Z$10,0,IF(W18=$Z$11,1.1,IF(W18=$Z$12,2.3,IF(W18=0,2.8,"falsch")))))</f>
        <v>0</v>
      </c>
      <c r="V19" s="55"/>
      <c r="W19" s="74"/>
      <c r="X19" s="75"/>
      <c r="Y19" s="71">
        <f t="shared" si="0"/>
        <v>13.999999999999996</v>
      </c>
      <c r="Z19" s="58"/>
      <c r="AA19" s="61">
        <v>7</v>
      </c>
      <c r="AC19" s="83"/>
    </row>
    <row r="20" spans="1:29" ht="13.5" thickBot="1" x14ac:dyDescent="0.25"/>
    <row r="21" spans="1:29" s="24" customFormat="1" ht="19.5" thickBot="1" x14ac:dyDescent="0.35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9" s="24" customFormat="1" ht="15" customHeight="1" x14ac:dyDescent="0.25">
      <c r="B22" s="29"/>
      <c r="F22" s="30"/>
      <c r="G22" s="85" t="s">
        <v>10</v>
      </c>
      <c r="H22" s="63"/>
      <c r="I22" s="63" t="s">
        <v>11</v>
      </c>
      <c r="J22" s="64"/>
      <c r="K22" s="63" t="s">
        <v>12</v>
      </c>
      <c r="L22" s="64"/>
      <c r="M22" s="63" t="s">
        <v>13</v>
      </c>
      <c r="N22" s="64"/>
      <c r="O22" s="65" t="s">
        <v>14</v>
      </c>
      <c r="P22" s="63"/>
      <c r="Q22" s="63" t="s">
        <v>15</v>
      </c>
      <c r="R22" s="63"/>
      <c r="S22" s="63" t="s">
        <v>16</v>
      </c>
      <c r="T22" s="63"/>
      <c r="U22" s="63" t="s">
        <v>17</v>
      </c>
      <c r="V22" s="63"/>
      <c r="W22" s="63" t="s">
        <v>18</v>
      </c>
      <c r="X22" s="31"/>
    </row>
    <row r="23" spans="1:29" s="24" customFormat="1" ht="15" customHeight="1" thickBot="1" x14ac:dyDescent="0.3">
      <c r="A23" s="37">
        <v>1</v>
      </c>
      <c r="B23" s="32"/>
      <c r="C23" s="33"/>
      <c r="D23" s="36"/>
      <c r="F23" s="34"/>
      <c r="G23" s="66" t="s">
        <v>19</v>
      </c>
      <c r="H23" s="65"/>
      <c r="I23" s="65" t="s">
        <v>20</v>
      </c>
      <c r="J23" s="67"/>
      <c r="K23" s="65" t="s">
        <v>21</v>
      </c>
      <c r="L23" s="67"/>
      <c r="M23" s="65" t="s">
        <v>22</v>
      </c>
      <c r="N23" s="67"/>
      <c r="O23" s="65" t="s">
        <v>23</v>
      </c>
      <c r="P23" s="65"/>
      <c r="Q23" s="65" t="s">
        <v>24</v>
      </c>
      <c r="R23" s="65"/>
      <c r="S23" s="65" t="s">
        <v>25</v>
      </c>
      <c r="T23" s="65"/>
      <c r="U23" s="65" t="s">
        <v>26</v>
      </c>
      <c r="V23" s="65"/>
      <c r="W23" s="65" t="s">
        <v>27</v>
      </c>
      <c r="X23" s="35"/>
    </row>
    <row r="24" spans="1:29" s="24" customFormat="1" ht="15" customHeight="1" x14ac:dyDescent="0.25">
      <c r="A24" s="38"/>
      <c r="B24" s="29"/>
      <c r="C24" s="36"/>
      <c r="D24" s="36"/>
      <c r="F24" s="34"/>
      <c r="G24" s="66" t="s">
        <v>28</v>
      </c>
      <c r="H24" s="65"/>
      <c r="I24" s="65" t="s">
        <v>29</v>
      </c>
      <c r="J24" s="67"/>
      <c r="K24" s="65" t="s">
        <v>30</v>
      </c>
      <c r="L24" s="67"/>
      <c r="M24" s="65" t="s">
        <v>31</v>
      </c>
      <c r="N24" s="67"/>
      <c r="O24" s="65" t="s">
        <v>32</v>
      </c>
      <c r="P24" s="65"/>
      <c r="Q24" s="65" t="s">
        <v>33</v>
      </c>
      <c r="R24" s="65"/>
      <c r="S24" s="65" t="s">
        <v>34</v>
      </c>
      <c r="T24" s="65"/>
      <c r="U24" s="65" t="s">
        <v>35</v>
      </c>
      <c r="V24" s="65"/>
      <c r="W24" s="65" t="s">
        <v>36</v>
      </c>
      <c r="X24" s="35"/>
    </row>
    <row r="25" spans="1:29" s="24" customFormat="1" ht="15" customHeight="1" thickBot="1" x14ac:dyDescent="0.3">
      <c r="A25" s="37">
        <v>2</v>
      </c>
      <c r="B25" s="32"/>
      <c r="C25" s="33"/>
      <c r="D25" s="36"/>
      <c r="F25" s="34"/>
      <c r="G25" s="65" t="s">
        <v>37</v>
      </c>
      <c r="H25" s="65"/>
      <c r="I25" s="65" t="s">
        <v>38</v>
      </c>
      <c r="J25" s="67"/>
      <c r="K25" s="65" t="s">
        <v>39</v>
      </c>
      <c r="L25" s="67"/>
      <c r="M25" s="65" t="s">
        <v>40</v>
      </c>
      <c r="N25" s="67"/>
      <c r="O25" s="65" t="s">
        <v>41</v>
      </c>
      <c r="P25" s="65"/>
      <c r="Q25" s="65" t="s">
        <v>42</v>
      </c>
      <c r="R25" s="65"/>
      <c r="S25" s="65" t="s">
        <v>43</v>
      </c>
      <c r="T25" s="65"/>
      <c r="U25" s="65" t="s">
        <v>44</v>
      </c>
      <c r="V25" s="65"/>
      <c r="W25" s="65" t="s">
        <v>45</v>
      </c>
      <c r="X25" s="35"/>
    </row>
    <row r="26" spans="1:29" s="24" customFormat="1" ht="15" customHeight="1" x14ac:dyDescent="0.25">
      <c r="A26" s="38"/>
      <c r="B26" s="29"/>
      <c r="C26" s="36"/>
      <c r="D26" s="36"/>
      <c r="F26" s="34"/>
      <c r="G26" s="65" t="s">
        <v>46</v>
      </c>
      <c r="H26" s="65"/>
      <c r="I26" s="65" t="s">
        <v>47</v>
      </c>
      <c r="J26" s="67"/>
      <c r="K26" s="65" t="s">
        <v>48</v>
      </c>
      <c r="L26" s="67"/>
      <c r="M26" s="65" t="s">
        <v>49</v>
      </c>
      <c r="N26" s="67"/>
      <c r="O26" s="65" t="s">
        <v>50</v>
      </c>
      <c r="P26" s="65"/>
      <c r="Q26" s="65" t="s">
        <v>51</v>
      </c>
      <c r="R26" s="65"/>
      <c r="S26" s="65" t="s">
        <v>52</v>
      </c>
      <c r="T26" s="65"/>
      <c r="U26" s="65" t="s">
        <v>53</v>
      </c>
      <c r="V26" s="65"/>
      <c r="W26" s="65" t="s">
        <v>54</v>
      </c>
      <c r="X26" s="35"/>
    </row>
    <row r="27" spans="1:29" s="24" customFormat="1" ht="13.5" thickBot="1" x14ac:dyDescent="0.25">
      <c r="A27" s="37">
        <v>3</v>
      </c>
      <c r="B27" s="33"/>
      <c r="C27" s="33"/>
    </row>
    <row r="28" spans="1:29" s="20" customFormat="1" ht="18" x14ac:dyDescent="0.25">
      <c r="A28" s="91" t="s">
        <v>55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/>
  </hyperlinks>
  <pageMargins left="0.19685039370078741" right="0.15748031496062992" top="0.35433070866141736" bottom="0.23622047244094491" header="0.23622047244094491" footer="0.15748031496062992"/>
  <pageSetup paperSize="9" scale="9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Werner</cp:lastModifiedBy>
  <cp:lastPrinted>2018-08-29T13:47:06Z</cp:lastPrinted>
  <dcterms:created xsi:type="dcterms:W3CDTF">2009-06-18T06:48:23Z</dcterms:created>
  <dcterms:modified xsi:type="dcterms:W3CDTF">2018-09-22T18:14:10Z</dcterms:modified>
</cp:coreProperties>
</file>